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ro Klik\Desktop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F33" i="1"/>
  <c r="E33" i="1"/>
  <c r="D33" i="1"/>
  <c r="J32" i="1"/>
  <c r="I32" i="1"/>
  <c r="G32" i="1"/>
  <c r="F32" i="1"/>
  <c r="E32" i="1"/>
  <c r="D32" i="1"/>
  <c r="J31" i="1"/>
  <c r="I31" i="1"/>
  <c r="H31" i="1"/>
  <c r="F31" i="1"/>
  <c r="E31" i="1"/>
  <c r="D31" i="1"/>
  <c r="J30" i="1"/>
  <c r="I30" i="1"/>
  <c r="H30" i="1"/>
  <c r="G30" i="1"/>
  <c r="F30" i="1"/>
  <c r="E30" i="1"/>
  <c r="D30" i="1"/>
  <c r="J29" i="1"/>
  <c r="I29" i="1"/>
  <c r="F29" i="1"/>
  <c r="E29" i="1"/>
  <c r="D29" i="1"/>
  <c r="J28" i="1"/>
  <c r="I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F25" i="1"/>
  <c r="E25" i="1"/>
  <c r="D25" i="1"/>
  <c r="J24" i="1"/>
  <c r="I24" i="1"/>
  <c r="G24" i="1"/>
  <c r="F24" i="1"/>
  <c r="E24" i="1"/>
  <c r="D24" i="1"/>
  <c r="K20" i="1"/>
  <c r="J20" i="1"/>
  <c r="I20" i="1"/>
  <c r="G20" i="1"/>
  <c r="F20" i="1"/>
  <c r="E20" i="1"/>
  <c r="D20" i="1"/>
  <c r="L19" i="1"/>
  <c r="H35" i="1" s="1"/>
  <c r="H19" i="1"/>
  <c r="L18" i="1"/>
  <c r="H18" i="1"/>
  <c r="L17" i="1"/>
  <c r="H33" i="1" s="1"/>
  <c r="H17" i="1"/>
  <c r="G33" i="1" s="1"/>
  <c r="L16" i="1"/>
  <c r="H32" i="1" s="1"/>
  <c r="H16" i="1"/>
  <c r="L15" i="1"/>
  <c r="H15" i="1"/>
  <c r="G31" i="1" s="1"/>
  <c r="L14" i="1"/>
  <c r="H14" i="1"/>
  <c r="L13" i="1"/>
  <c r="H29" i="1" s="1"/>
  <c r="H13" i="1"/>
  <c r="G29" i="1" s="1"/>
  <c r="L12" i="1"/>
  <c r="H28" i="1" s="1"/>
  <c r="H12" i="1"/>
  <c r="G28" i="1" s="1"/>
  <c r="L11" i="1"/>
  <c r="H11" i="1"/>
  <c r="L10" i="1"/>
  <c r="H10" i="1"/>
  <c r="L9" i="1"/>
  <c r="H25" i="1" s="1"/>
  <c r="H9" i="1"/>
  <c r="G25" i="1" s="1"/>
  <c r="L8" i="1"/>
  <c r="L20" i="1" s="1"/>
  <c r="H8" i="1"/>
  <c r="H20" i="1" l="1"/>
  <c r="H24" i="1"/>
</calcChain>
</file>

<file path=xl/sharedStrings.xml><?xml version="1.0" encoding="utf-8"?>
<sst xmlns="http://schemas.openxmlformats.org/spreadsheetml/2006/main" count="55" uniqueCount="37">
  <si>
    <t>Rekapitulasi Permohonan Informasi Tahun 2016</t>
  </si>
  <si>
    <t>Bulan</t>
  </si>
  <si>
    <t>Permohonan Masuk</t>
  </si>
  <si>
    <t>TL Mandiri</t>
  </si>
  <si>
    <t>TL Dispo Unit</t>
  </si>
  <si>
    <t>Dalam Proses</t>
  </si>
  <si>
    <t>Selesai</t>
  </si>
  <si>
    <t>Informasi Dikecualikan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</si>
  <si>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</si>
  <si>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</si>
  <si>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</si>
  <si>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</si>
  <si>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</si>
  <si>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</si>
  <si>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</si>
  <si>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</si>
  <si>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</si>
  <si>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</si>
  <si>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</si>
  <si>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</si>
  <si>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</si>
  <si>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</si>
  <si>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Dalam Proses TL</t>
  </si>
  <si>
    <t>Selesai TL</t>
  </si>
  <si>
    <t>Tindak Lanjut Mandiri</t>
  </si>
  <si>
    <t>Disposisi ke Unit</t>
  </si>
  <si>
    <t>Selesai TL Unit</t>
  </si>
  <si>
    <t>Dalam Proses TL Unit</t>
  </si>
  <si>
    <t>Permohonan Informasi Per Sektor</t>
  </si>
  <si>
    <t>Sektor</t>
  </si>
  <si>
    <t>Jumlah Permohonan</t>
  </si>
  <si>
    <t>EBTKE</t>
  </si>
  <si>
    <t>Listrik</t>
  </si>
  <si>
    <t>Migas</t>
  </si>
  <si>
    <t>Minerba</t>
  </si>
  <si>
    <t>Geologi</t>
  </si>
  <si>
    <t>Administrasi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</si>
</sst>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Tindak Lanjut Permohonan Informasi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Pada Pelayanan Informasi Publik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KESDM Tahun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'[1]Summary 2016'!$C$21</c:f>
              <c:strCache>
                <c:ptCount val="1"/>
                <c:pt idx="0">
                  <c:v>Permohonan Masuk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'[1]Summary 2016'!$B$22:$B$33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'[1]Summary 2016'!$C$22:$C$33</c:f>
              <c:numCache>
                <c:formatCode>General</c:formatCode>
                <c:ptCount val="12"/>
                <c:pt idx="0">
                  <c:v>18</c:v>
                </c:pt>
                <c:pt idx="1">
                  <c:v>15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C2-4171-B01C-AC0B0089A4A6}"/>
            </c:ext>
          </c:extLst>
        </c:ser>
        <c:ser>
          <c:idx val="1"/>
          <c:order val="1"/>
          <c:tx>
            <c:strRef>
              <c:f>'[1]Summary 2016'!$F$21</c:f>
              <c:strCache>
                <c:ptCount val="1"/>
                <c:pt idx="0">
                  <c:v>Tindak Lanjut Mandiri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'[1]Summary 2016'!$B$22:$B$33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'[1]Summary 2016'!$F$22:$F$33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2-4171-B01C-AC0B0089A4A6}"/>
            </c:ext>
          </c:extLst>
        </c:ser>
        <c:ser>
          <c:idx val="2"/>
          <c:order val="2"/>
          <c:tx>
            <c:strRef>
              <c:f>'[1]Summary 2016'!$G$21</c:f>
              <c:strCache>
                <c:ptCount val="1"/>
                <c:pt idx="0">
                  <c:v>Disposisi ke Unit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'[1]Summary 2016'!$B$22:$B$33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'[1]Summary 2016'!$G$22:$G$33</c:f>
              <c:numCache>
                <c:formatCode>General</c:formatCode>
                <c:ptCount val="12"/>
                <c:pt idx="0">
                  <c:v>13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7</c:v>
                </c:pt>
                <c:pt idx="7">
                  <c:v>3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C2-4171-B01C-AC0B0089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53216"/>
        <c:axId val="1"/>
      </c:lineChart>
      <c:catAx>
        <c:axId val="43185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853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Jumlah Permohonan Informasi Per Sektor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Tahun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'[1]Summary 2016'!$C$36</c:f>
              <c:strCache>
                <c:ptCount val="1"/>
                <c:pt idx="0">
                  <c:v>Jumlah Permohonan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A-4C93-AFBC-8DB8B41167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0A-4C93-AFBC-8DB8B41167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0A-4C93-AFBC-8DB8B41167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0A-4C93-AFBC-8DB8B41167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0A-4C93-AFBC-8DB8B41167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0A-4C93-AFBC-8DB8B411675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'[1]Summary 2016'!$B$37:$B$42</c:f>
              <c:strCache>
                <c:ptCount val="6"/>
                <c:pt idx="0">
                  <c:v>EBTKE</c:v>
                </c:pt>
                <c:pt idx="1">
                  <c:v>Listrik</c:v>
                </c:pt>
                <c:pt idx="2">
                  <c:v>Migas</c:v>
                </c:pt>
                <c:pt idx="3">
                  <c:v>Minerba</c:v>
                </c:pt>
                <c:pt idx="4">
                  <c:v>Geologi</c:v>
                </c:pt>
                <c:pt idx="5">
                  <c:v>Administrasi</c:v>
                </c:pt>
              </c:strCache>
            </c:strRef>
          </c:cat>
          <c:val>
            <c:numRef>
              <c:f>'[1]Summary 2016'!$C$37:$C$42</c:f>
              <c:numCache>
                <c:formatCode>General</c:formatCode>
                <c:ptCount val="6"/>
                <c:pt idx="0">
                  <c:v>19</c:v>
                </c:pt>
                <c:pt idx="1">
                  <c:v>18</c:v>
                </c:pt>
                <c:pt idx="2">
                  <c:v>31</c:v>
                </c:pt>
                <c:pt idx="3">
                  <c:v>24</c:v>
                </c:pt>
                <c:pt idx="4">
                  <c:v>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0A-4C93-AFBC-8DB8B4116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Jumlah Permohonan Informasi Per Sektor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Tahun 2016</a:t>
            </a:r>
          </a:p>
        </c:rich>
      </c:tx>
      <c:layout>
        <c:manualLayout>
          <c:xMode val="edge"/>
          <c:yMode val="edge"/>
          <c:x val="0.13254650358247702"/>
          <c:y val="3.24074074074074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'[1]Summary 2016'!$C$36</c:f>
              <c:strCache>
                <c:ptCount val="1"/>
                <c:pt idx="0">
                  <c:v>Jumlah Permohonan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'[1]Summary 2016'!$B$37:$B$42</c:f>
              <c:strCache>
                <c:ptCount val="6"/>
                <c:pt idx="0">
                  <c:v>EBTKE</c:v>
                </c:pt>
                <c:pt idx="1">
                  <c:v>Listrik</c:v>
                </c:pt>
                <c:pt idx="2">
                  <c:v>Migas</c:v>
                </c:pt>
                <c:pt idx="3">
                  <c:v>Minerba</c:v>
                </c:pt>
                <c:pt idx="4">
                  <c:v>Geologi</c:v>
                </c:pt>
                <c:pt idx="5">
                  <c:v>Administrasi</c:v>
                </c:pt>
              </c:strCache>
            </c:strRef>
          </c:cat>
          <c:val>
            <c:numRef>
              <c:f>'[1]Summary 2016'!$C$37:$C$42</c:f>
              <c:numCache>
                <c:formatCode>General</c:formatCode>
                <c:ptCount val="6"/>
                <c:pt idx="0">
                  <c:v>19</c:v>
                </c:pt>
                <c:pt idx="1">
                  <c:v>18</c:v>
                </c:pt>
                <c:pt idx="2">
                  <c:v>31</c:v>
                </c:pt>
                <c:pt idx="3">
                  <c:v>24</c:v>
                </c:pt>
                <c:pt idx="4">
                  <c:v>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4-4DC9-A61E-8AF87C60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612960"/>
        <c:axId val="1"/>
      </c:barChart>
      <c:catAx>
        <c:axId val="4276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61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Permohonan Masuk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Pada Pelayanan Informasi Publik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KESDM Tahun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'[1]Summary 2016'!$C$21</c:f>
              <c:strCache>
                <c:ptCount val="1"/>
                <c:pt idx="0">
                  <c:v>Permohonan Masuk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'[1]Summary 2016'!$B$22:$B$33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'[1]Summary 2016'!$C$22:$C$33</c:f>
              <c:numCache>
                <c:formatCode>General</c:formatCode>
                <c:ptCount val="12"/>
                <c:pt idx="0">
                  <c:v>18</c:v>
                </c:pt>
                <c:pt idx="1">
                  <c:v>15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DC5-8C19-6A00E2BA6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857376"/>
        <c:axId val="1"/>
      </c:barChart>
      <c:catAx>
        <c:axId val="43185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85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51</xdr:row>
      <xdr:rowOff>66675</xdr:rowOff>
    </xdr:from>
    <xdr:to>
      <xdr:col>11</xdr:col>
      <xdr:colOff>476250</xdr:colOff>
      <xdr:row>72</xdr:row>
      <xdr:rowOff>66675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4</xdr:row>
      <xdr:rowOff>19050</xdr:rowOff>
    </xdr:from>
    <xdr:to>
      <xdr:col>17</xdr:col>
      <xdr:colOff>504825</xdr:colOff>
      <xdr:row>14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</xdr:colOff>
      <xdr:row>4</xdr:row>
      <xdr:rowOff>0</xdr:rowOff>
    </xdr:from>
    <xdr:to>
      <xdr:col>23</xdr:col>
      <xdr:colOff>514350</xdr:colOff>
      <xdr:row>14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22</xdr:row>
      <xdr:rowOff>9525</xdr:rowOff>
    </xdr:from>
    <xdr:to>
      <xdr:col>23</xdr:col>
      <xdr:colOff>590550</xdr:colOff>
      <xdr:row>38</xdr:row>
      <xdr:rowOff>38100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I\KERJAAN\PUSKOM\PPID_KIP\Pelayanan%20Publik\Rekap%20Permohonan%20Infor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15"/>
      <sheetName val="Summary 2015 (Update)"/>
      <sheetName val="2016"/>
      <sheetName val="Summary 2016"/>
      <sheetName val="2017"/>
      <sheetName val="Summary 2017"/>
    </sheetNames>
    <sheetDataSet>
      <sheetData sheetId="0"/>
      <sheetData sheetId="1"/>
      <sheetData sheetId="2"/>
      <sheetData sheetId="3"/>
      <sheetData sheetId="4">
        <row r="21">
          <cell r="C21" t="str">
            <v>Permohonan Masuk</v>
          </cell>
          <cell r="F21" t="str">
            <v>Tindak Lanjut Mandiri</v>
          </cell>
          <cell r="G21" t="str">
            <v>Disposisi ke Unit</v>
          </cell>
        </row>
        <row r="22">
          <cell r="B22" t="str">
            <v>Januari</v>
          </cell>
          <cell r="C22">
            <v>18</v>
          </cell>
          <cell r="F22">
            <v>5</v>
          </cell>
          <cell r="G22">
            <v>13</v>
          </cell>
        </row>
        <row r="23">
          <cell r="B23" t="str">
            <v>Februari</v>
          </cell>
          <cell r="C23">
            <v>15</v>
          </cell>
          <cell r="F23">
            <v>8</v>
          </cell>
          <cell r="G23">
            <v>7</v>
          </cell>
        </row>
        <row r="24">
          <cell r="B24" t="str">
            <v>Maret</v>
          </cell>
          <cell r="C24">
            <v>8</v>
          </cell>
          <cell r="F24">
            <v>3</v>
          </cell>
          <cell r="G24">
            <v>5</v>
          </cell>
        </row>
        <row r="25">
          <cell r="B25" t="str">
            <v>April</v>
          </cell>
          <cell r="C25">
            <v>7</v>
          </cell>
          <cell r="F25">
            <v>4</v>
          </cell>
          <cell r="G25">
            <v>3</v>
          </cell>
        </row>
        <row r="26">
          <cell r="B26" t="str">
            <v>Mei</v>
          </cell>
          <cell r="C26">
            <v>5</v>
          </cell>
          <cell r="F26">
            <v>1</v>
          </cell>
          <cell r="G26">
            <v>4</v>
          </cell>
        </row>
        <row r="27">
          <cell r="B27" t="str">
            <v>Juni</v>
          </cell>
          <cell r="C27">
            <v>5</v>
          </cell>
          <cell r="F27">
            <v>5</v>
          </cell>
          <cell r="G27">
            <v>0</v>
          </cell>
        </row>
        <row r="28">
          <cell r="B28" t="str">
            <v>Juli</v>
          </cell>
          <cell r="C28">
            <v>9</v>
          </cell>
          <cell r="F28">
            <v>2</v>
          </cell>
          <cell r="G28">
            <v>7</v>
          </cell>
        </row>
        <row r="29">
          <cell r="B29" t="str">
            <v>Agustus</v>
          </cell>
          <cell r="C29">
            <v>9</v>
          </cell>
          <cell r="F29">
            <v>6</v>
          </cell>
          <cell r="G29">
            <v>3</v>
          </cell>
        </row>
        <row r="30">
          <cell r="B30" t="str">
            <v>September</v>
          </cell>
          <cell r="C30">
            <v>9</v>
          </cell>
          <cell r="F30">
            <v>1</v>
          </cell>
          <cell r="G30">
            <v>8</v>
          </cell>
        </row>
        <row r="31">
          <cell r="B31" t="str">
            <v>Oktober</v>
          </cell>
          <cell r="C31">
            <v>14</v>
          </cell>
          <cell r="F31">
            <v>6</v>
          </cell>
          <cell r="G31">
            <v>8</v>
          </cell>
        </row>
        <row r="32">
          <cell r="B32" t="str">
            <v>November</v>
          </cell>
          <cell r="C32">
            <v>14</v>
          </cell>
          <cell r="F32">
            <v>5</v>
          </cell>
          <cell r="G32">
            <v>9</v>
          </cell>
        </row>
        <row r="33">
          <cell r="B33" t="str">
            <v>Desember</v>
          </cell>
          <cell r="C33">
            <v>15</v>
          </cell>
          <cell r="F33">
            <v>8</v>
          </cell>
          <cell r="G33">
            <v>7</v>
          </cell>
        </row>
        <row r="36">
          <cell r="C36" t="str">
            <v>Jumlah Permohonan</v>
          </cell>
        </row>
        <row r="37">
          <cell r="B37" t="str">
            <v>EBTKE</v>
          </cell>
          <cell r="C37">
            <v>19</v>
          </cell>
        </row>
        <row r="38">
          <cell r="B38" t="str">
            <v>Listrik</v>
          </cell>
          <cell r="C38">
            <v>18</v>
          </cell>
        </row>
        <row r="39">
          <cell r="B39" t="str">
            <v>Migas</v>
          </cell>
          <cell r="C39">
            <v>31</v>
          </cell>
        </row>
        <row r="40">
          <cell r="B40" t="str">
            <v>Minerba</v>
          </cell>
          <cell r="C40">
            <v>24</v>
          </cell>
        </row>
        <row r="41">
          <cell r="B41" t="str">
            <v>Geologi</v>
          </cell>
          <cell r="C41">
            <v>4</v>
          </cell>
        </row>
        <row r="42">
          <cell r="B42" t="str">
            <v>Administrasi</v>
          </cell>
          <cell r="C42">
            <v>32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45"/>
  <sheetViews>
    <sheetView tabSelected="1" workbookViewId="0">
      <selection activeCell="J48" sqref="J48"/>
    </sheetView>
  </sheetViews>
  <sheetFormatPr defaultRowHeight="15" x14ac:dyDescent="0.25"/>
  <sheetData>
    <row r="3" spans="3:12" x14ac:dyDescent="0.25">
      <c r="C3" s="1" t="s">
        <v>0</v>
      </c>
      <c r="D3" s="1"/>
    </row>
    <row r="5" spans="3:12" ht="15.75" x14ac:dyDescent="0.25">
      <c r="C5" s="2" t="s">
        <v>1</v>
      </c>
      <c r="D5" s="3">
        <v>2016</v>
      </c>
      <c r="E5" s="3"/>
      <c r="F5" s="3"/>
      <c r="G5" s="3"/>
      <c r="H5" s="3"/>
      <c r="I5" s="3"/>
      <c r="J5" s="3"/>
      <c r="K5" s="3"/>
      <c r="L5" s="3"/>
    </row>
    <row r="6" spans="3:12" ht="15.75" x14ac:dyDescent="0.25">
      <c r="C6" s="2"/>
      <c r="D6" s="4" t="s">
        <v>2</v>
      </c>
      <c r="E6" s="5" t="s">
        <v>3</v>
      </c>
      <c r="F6" s="5"/>
      <c r="G6" s="5"/>
      <c r="H6" s="5"/>
      <c r="I6" s="6" t="s">
        <v>4</v>
      </c>
      <c r="J6" s="6"/>
      <c r="K6" s="6"/>
      <c r="L6" s="6"/>
    </row>
    <row r="7" spans="3:12" ht="63" x14ac:dyDescent="0.25">
      <c r="C7" s="2"/>
      <c r="D7" s="4"/>
      <c r="E7" s="7" t="s">
        <v>5</v>
      </c>
      <c r="F7" s="8" t="s">
        <v>6</v>
      </c>
      <c r="G7" s="7" t="s">
        <v>7</v>
      </c>
      <c r="H7" s="8" t="s">
        <v>8</v>
      </c>
      <c r="I7" s="9" t="s">
        <v>5</v>
      </c>
      <c r="J7" s="10" t="s">
        <v>6</v>
      </c>
      <c r="K7" s="9" t="s">
        <v>7</v>
      </c>
      <c r="L7" s="9" t="s">
        <v>8</v>
      </c>
    </row>
    <row r="8" spans="3:12" ht="15.75" x14ac:dyDescent="0.25">
      <c r="C8" s="11" t="s">
        <v>9</v>
      </c>
      <c r="D8" s="12">
        <v>18</v>
      </c>
      <c r="E8" s="13">
        <v>1</v>
      </c>
      <c r="F8" s="13">
        <v>4</v>
      </c>
      <c r="G8" s="13">
        <v>0</v>
      </c>
      <c r="H8" s="12">
        <f t="shared" ref="H8:H19" si="0">SUM(E8:G8)</f>
        <v>5</v>
      </c>
      <c r="I8" s="13">
        <v>5</v>
      </c>
      <c r="J8" s="13">
        <v>8</v>
      </c>
      <c r="K8" s="13">
        <v>0</v>
      </c>
      <c r="L8" s="12">
        <f t="shared" ref="L8:L19" si="1">SUM(I8:K8)</f>
        <v>13</v>
      </c>
    </row>
    <row r="9" spans="3:12" ht="15.75" x14ac:dyDescent="0.25">
      <c r="C9" s="11" t="s">
        <v>10</v>
      </c>
      <c r="D9" s="12">
        <v>15</v>
      </c>
      <c r="E9" s="13">
        <v>2</v>
      </c>
      <c r="F9" s="13">
        <v>6</v>
      </c>
      <c r="G9" s="13">
        <v>0</v>
      </c>
      <c r="H9" s="12">
        <f t="shared" si="0"/>
        <v>8</v>
      </c>
      <c r="I9" s="13">
        <v>2</v>
      </c>
      <c r="J9" s="13">
        <v>5</v>
      </c>
      <c r="K9" s="13">
        <v>0</v>
      </c>
      <c r="L9" s="12">
        <f>SUM(I9:K9)</f>
        <v>7</v>
      </c>
    </row>
    <row r="10" spans="3:12" ht="15.75" x14ac:dyDescent="0.25">
      <c r="C10" s="11" t="s">
        <v>11</v>
      </c>
      <c r="D10" s="12">
        <v>8</v>
      </c>
      <c r="E10" s="13">
        <v>0</v>
      </c>
      <c r="F10" s="13">
        <v>3</v>
      </c>
      <c r="G10" s="13">
        <v>0</v>
      </c>
      <c r="H10" s="12">
        <f t="shared" si="0"/>
        <v>3</v>
      </c>
      <c r="I10" s="13">
        <v>3</v>
      </c>
      <c r="J10" s="13">
        <v>2</v>
      </c>
      <c r="K10" s="13">
        <v>0</v>
      </c>
      <c r="L10" s="12">
        <f>SUM(I10:K10)</f>
        <v>5</v>
      </c>
    </row>
    <row r="11" spans="3:12" ht="15.75" x14ac:dyDescent="0.25">
      <c r="C11" s="11" t="s">
        <v>12</v>
      </c>
      <c r="D11" s="12">
        <v>7</v>
      </c>
      <c r="E11" s="13">
        <v>0</v>
      </c>
      <c r="F11" s="13">
        <v>4</v>
      </c>
      <c r="G11" s="13">
        <v>0</v>
      </c>
      <c r="H11" s="12">
        <f t="shared" si="0"/>
        <v>4</v>
      </c>
      <c r="I11" s="13">
        <v>0</v>
      </c>
      <c r="J11" s="13">
        <v>3</v>
      </c>
      <c r="K11" s="13">
        <v>0</v>
      </c>
      <c r="L11" s="12">
        <f t="shared" si="1"/>
        <v>3</v>
      </c>
    </row>
    <row r="12" spans="3:12" ht="15.75" x14ac:dyDescent="0.25">
      <c r="C12" s="11" t="s">
        <v>13</v>
      </c>
      <c r="D12" s="12">
        <v>5</v>
      </c>
      <c r="E12" s="13">
        <v>0</v>
      </c>
      <c r="F12" s="13">
        <v>1</v>
      </c>
      <c r="G12" s="13">
        <v>0</v>
      </c>
      <c r="H12" s="12">
        <f t="shared" si="0"/>
        <v>1</v>
      </c>
      <c r="I12" s="13">
        <v>4</v>
      </c>
      <c r="J12" s="13">
        <v>0</v>
      </c>
      <c r="K12" s="13">
        <v>0</v>
      </c>
      <c r="L12" s="12">
        <f t="shared" si="1"/>
        <v>4</v>
      </c>
    </row>
    <row r="13" spans="3:12" ht="15.75" x14ac:dyDescent="0.25">
      <c r="C13" s="11" t="s">
        <v>14</v>
      </c>
      <c r="D13" s="12">
        <v>5</v>
      </c>
      <c r="E13" s="13">
        <v>0</v>
      </c>
      <c r="F13" s="13">
        <v>5</v>
      </c>
      <c r="G13" s="13">
        <v>0</v>
      </c>
      <c r="H13" s="12">
        <f t="shared" si="0"/>
        <v>5</v>
      </c>
      <c r="I13" s="13">
        <v>0</v>
      </c>
      <c r="J13" s="13">
        <v>0</v>
      </c>
      <c r="K13" s="13">
        <v>0</v>
      </c>
      <c r="L13" s="12">
        <f t="shared" si="1"/>
        <v>0</v>
      </c>
    </row>
    <row r="14" spans="3:12" ht="15.75" x14ac:dyDescent="0.25">
      <c r="C14" s="11" t="s">
        <v>15</v>
      </c>
      <c r="D14" s="12">
        <v>9</v>
      </c>
      <c r="E14" s="13">
        <v>0</v>
      </c>
      <c r="F14" s="13">
        <v>2</v>
      </c>
      <c r="G14" s="13">
        <v>0</v>
      </c>
      <c r="H14" s="12">
        <f t="shared" si="0"/>
        <v>2</v>
      </c>
      <c r="I14" s="13">
        <v>4</v>
      </c>
      <c r="J14" s="13">
        <v>3</v>
      </c>
      <c r="K14" s="13">
        <v>0</v>
      </c>
      <c r="L14" s="12">
        <f t="shared" si="1"/>
        <v>7</v>
      </c>
    </row>
    <row r="15" spans="3:12" ht="15.75" x14ac:dyDescent="0.25">
      <c r="C15" s="11" t="s">
        <v>16</v>
      </c>
      <c r="D15" s="12">
        <v>9</v>
      </c>
      <c r="E15" s="13">
        <v>0</v>
      </c>
      <c r="F15" s="13">
        <v>6</v>
      </c>
      <c r="G15" s="13">
        <v>0</v>
      </c>
      <c r="H15" s="12">
        <f t="shared" si="0"/>
        <v>6</v>
      </c>
      <c r="I15" s="13">
        <v>2</v>
      </c>
      <c r="J15" s="13">
        <v>1</v>
      </c>
      <c r="K15" s="13">
        <v>0</v>
      </c>
      <c r="L15" s="12">
        <f t="shared" si="1"/>
        <v>3</v>
      </c>
    </row>
    <row r="16" spans="3:12" ht="15.75" x14ac:dyDescent="0.25">
      <c r="C16" s="11" t="s">
        <v>17</v>
      </c>
      <c r="D16" s="12">
        <v>9</v>
      </c>
      <c r="E16" s="13">
        <v>0</v>
      </c>
      <c r="F16" s="13">
        <v>1</v>
      </c>
      <c r="G16" s="13">
        <v>0</v>
      </c>
      <c r="H16" s="12">
        <f t="shared" si="0"/>
        <v>1</v>
      </c>
      <c r="I16" s="13">
        <v>4</v>
      </c>
      <c r="J16" s="13">
        <v>4</v>
      </c>
      <c r="K16" s="13">
        <v>0</v>
      </c>
      <c r="L16" s="12">
        <f t="shared" si="1"/>
        <v>8</v>
      </c>
    </row>
    <row r="17" spans="3:12" ht="15.75" x14ac:dyDescent="0.25">
      <c r="C17" s="11" t="s">
        <v>18</v>
      </c>
      <c r="D17" s="12">
        <v>14</v>
      </c>
      <c r="E17" s="13">
        <v>0</v>
      </c>
      <c r="F17" s="13">
        <v>6</v>
      </c>
      <c r="G17" s="13">
        <v>0</v>
      </c>
      <c r="H17" s="12">
        <f t="shared" si="0"/>
        <v>6</v>
      </c>
      <c r="I17" s="13">
        <v>6</v>
      </c>
      <c r="J17" s="13">
        <v>2</v>
      </c>
      <c r="K17" s="13">
        <v>0</v>
      </c>
      <c r="L17" s="12">
        <f t="shared" si="1"/>
        <v>8</v>
      </c>
    </row>
    <row r="18" spans="3:12" ht="15.75" x14ac:dyDescent="0.25">
      <c r="C18" s="11" t="s">
        <v>19</v>
      </c>
      <c r="D18" s="12">
        <v>14</v>
      </c>
      <c r="E18" s="13">
        <v>0</v>
      </c>
      <c r="F18" s="13">
        <v>5</v>
      </c>
      <c r="G18" s="13">
        <v>0</v>
      </c>
      <c r="H18" s="12">
        <f t="shared" si="0"/>
        <v>5</v>
      </c>
      <c r="I18" s="14">
        <v>9</v>
      </c>
      <c r="J18" s="14">
        <v>0</v>
      </c>
      <c r="K18" s="14">
        <v>0</v>
      </c>
      <c r="L18" s="12">
        <f t="shared" si="1"/>
        <v>9</v>
      </c>
    </row>
    <row r="19" spans="3:12" ht="15.75" x14ac:dyDescent="0.25">
      <c r="C19" s="11" t="s">
        <v>20</v>
      </c>
      <c r="D19" s="12">
        <v>15</v>
      </c>
      <c r="E19" s="13">
        <v>2</v>
      </c>
      <c r="F19" s="13">
        <v>6</v>
      </c>
      <c r="G19" s="13">
        <v>0</v>
      </c>
      <c r="H19" s="12">
        <f t="shared" si="0"/>
        <v>8</v>
      </c>
      <c r="I19" s="14">
        <v>7</v>
      </c>
      <c r="J19" s="14">
        <v>0</v>
      </c>
      <c r="K19" s="14">
        <v>0</v>
      </c>
      <c r="L19" s="12">
        <f t="shared" si="1"/>
        <v>7</v>
      </c>
    </row>
    <row r="20" spans="3:12" ht="15.75" x14ac:dyDescent="0.25">
      <c r="C20" s="15" t="s">
        <v>21</v>
      </c>
      <c r="D20" s="16">
        <f>SUM(D8:D19)</f>
        <v>128</v>
      </c>
      <c r="E20" s="16">
        <f t="shared" ref="E20:L20" si="2">SUM(E8:E19)</f>
        <v>5</v>
      </c>
      <c r="F20" s="16">
        <f t="shared" si="2"/>
        <v>49</v>
      </c>
      <c r="G20" s="16">
        <f t="shared" si="2"/>
        <v>0</v>
      </c>
      <c r="H20" s="16">
        <f t="shared" si="2"/>
        <v>54</v>
      </c>
      <c r="I20" s="16">
        <f t="shared" si="2"/>
        <v>46</v>
      </c>
      <c r="J20" s="16">
        <f t="shared" si="2"/>
        <v>28</v>
      </c>
      <c r="K20" s="16">
        <f t="shared" si="2"/>
        <v>0</v>
      </c>
      <c r="L20" s="16">
        <f t="shared" si="2"/>
        <v>74</v>
      </c>
    </row>
    <row r="23" spans="3:12" ht="45" x14ac:dyDescent="0.25">
      <c r="C23" s="17" t="s">
        <v>1</v>
      </c>
      <c r="D23" s="17" t="s">
        <v>2</v>
      </c>
      <c r="E23" s="17" t="s">
        <v>22</v>
      </c>
      <c r="F23" s="17" t="s">
        <v>23</v>
      </c>
      <c r="G23" s="17" t="s">
        <v>24</v>
      </c>
      <c r="H23" s="17" t="s">
        <v>25</v>
      </c>
      <c r="I23" s="17" t="s">
        <v>26</v>
      </c>
      <c r="J23" s="17" t="s">
        <v>27</v>
      </c>
    </row>
    <row r="24" spans="3:12" x14ac:dyDescent="0.25">
      <c r="C24" s="11" t="s">
        <v>9</v>
      </c>
      <c r="D24" s="18">
        <f t="shared" ref="D24:D35" si="3">D8</f>
        <v>18</v>
      </c>
      <c r="E24" s="18">
        <f t="shared" ref="E24:F35" si="4">SUM(E8,I8)</f>
        <v>6</v>
      </c>
      <c r="F24" s="18">
        <f t="shared" si="4"/>
        <v>12</v>
      </c>
      <c r="G24" s="18">
        <f t="shared" ref="G24:G35" si="5">H8</f>
        <v>5</v>
      </c>
      <c r="H24" s="18">
        <f>L8</f>
        <v>13</v>
      </c>
      <c r="I24" s="18">
        <f>J8</f>
        <v>8</v>
      </c>
      <c r="J24" s="18">
        <f>I8</f>
        <v>5</v>
      </c>
    </row>
    <row r="25" spans="3:12" x14ac:dyDescent="0.25">
      <c r="C25" s="11" t="s">
        <v>10</v>
      </c>
      <c r="D25" s="18">
        <f t="shared" si="3"/>
        <v>15</v>
      </c>
      <c r="E25" s="18">
        <f t="shared" si="4"/>
        <v>4</v>
      </c>
      <c r="F25" s="18">
        <f t="shared" si="4"/>
        <v>11</v>
      </c>
      <c r="G25" s="18">
        <f t="shared" si="5"/>
        <v>8</v>
      </c>
      <c r="H25" s="18">
        <f t="shared" ref="H25:H35" si="6">L9</f>
        <v>7</v>
      </c>
      <c r="I25" s="18">
        <f t="shared" ref="I25:I35" si="7">J9</f>
        <v>5</v>
      </c>
      <c r="J25" s="18">
        <f t="shared" ref="J25:J35" si="8">I9</f>
        <v>2</v>
      </c>
    </row>
    <row r="26" spans="3:12" x14ac:dyDescent="0.25">
      <c r="C26" s="11" t="s">
        <v>11</v>
      </c>
      <c r="D26" s="18">
        <f t="shared" si="3"/>
        <v>8</v>
      </c>
      <c r="E26" s="18">
        <f t="shared" si="4"/>
        <v>3</v>
      </c>
      <c r="F26" s="18">
        <f t="shared" si="4"/>
        <v>5</v>
      </c>
      <c r="G26" s="18">
        <f t="shared" si="5"/>
        <v>3</v>
      </c>
      <c r="H26" s="18">
        <f t="shared" si="6"/>
        <v>5</v>
      </c>
      <c r="I26" s="18">
        <f t="shared" si="7"/>
        <v>2</v>
      </c>
      <c r="J26" s="18">
        <f t="shared" si="8"/>
        <v>3</v>
      </c>
    </row>
    <row r="27" spans="3:12" x14ac:dyDescent="0.25">
      <c r="C27" s="11" t="s">
        <v>12</v>
      </c>
      <c r="D27" s="18">
        <f t="shared" si="3"/>
        <v>7</v>
      </c>
      <c r="E27" s="18">
        <f t="shared" si="4"/>
        <v>0</v>
      </c>
      <c r="F27" s="18">
        <f t="shared" si="4"/>
        <v>7</v>
      </c>
      <c r="G27" s="18">
        <f t="shared" si="5"/>
        <v>4</v>
      </c>
      <c r="H27" s="18">
        <f t="shared" si="6"/>
        <v>3</v>
      </c>
      <c r="I27" s="18">
        <f t="shared" si="7"/>
        <v>3</v>
      </c>
      <c r="J27" s="18">
        <f t="shared" si="8"/>
        <v>0</v>
      </c>
    </row>
    <row r="28" spans="3:12" x14ac:dyDescent="0.25">
      <c r="C28" s="11" t="s">
        <v>13</v>
      </c>
      <c r="D28" s="18">
        <f t="shared" si="3"/>
        <v>5</v>
      </c>
      <c r="E28" s="18">
        <f t="shared" si="4"/>
        <v>4</v>
      </c>
      <c r="F28" s="18">
        <f t="shared" si="4"/>
        <v>1</v>
      </c>
      <c r="G28" s="18">
        <f t="shared" si="5"/>
        <v>1</v>
      </c>
      <c r="H28" s="18">
        <f t="shared" si="6"/>
        <v>4</v>
      </c>
      <c r="I28" s="18">
        <f t="shared" si="7"/>
        <v>0</v>
      </c>
      <c r="J28" s="18">
        <f t="shared" si="8"/>
        <v>4</v>
      </c>
    </row>
    <row r="29" spans="3:12" x14ac:dyDescent="0.25">
      <c r="C29" s="11" t="s">
        <v>14</v>
      </c>
      <c r="D29" s="18">
        <f t="shared" si="3"/>
        <v>5</v>
      </c>
      <c r="E29" s="18">
        <f t="shared" si="4"/>
        <v>0</v>
      </c>
      <c r="F29" s="18">
        <f t="shared" si="4"/>
        <v>5</v>
      </c>
      <c r="G29" s="18">
        <f t="shared" si="5"/>
        <v>5</v>
      </c>
      <c r="H29" s="18">
        <f t="shared" si="6"/>
        <v>0</v>
      </c>
      <c r="I29" s="18">
        <f t="shared" si="7"/>
        <v>0</v>
      </c>
      <c r="J29" s="18">
        <f t="shared" si="8"/>
        <v>0</v>
      </c>
    </row>
    <row r="30" spans="3:12" x14ac:dyDescent="0.25">
      <c r="C30" s="11" t="s">
        <v>15</v>
      </c>
      <c r="D30" s="18">
        <f t="shared" si="3"/>
        <v>9</v>
      </c>
      <c r="E30" s="18">
        <f t="shared" si="4"/>
        <v>4</v>
      </c>
      <c r="F30" s="18">
        <f t="shared" si="4"/>
        <v>5</v>
      </c>
      <c r="G30" s="18">
        <f t="shared" si="5"/>
        <v>2</v>
      </c>
      <c r="H30" s="18">
        <f t="shared" si="6"/>
        <v>7</v>
      </c>
      <c r="I30" s="18">
        <f t="shared" si="7"/>
        <v>3</v>
      </c>
      <c r="J30" s="18">
        <f t="shared" si="8"/>
        <v>4</v>
      </c>
    </row>
    <row r="31" spans="3:12" x14ac:dyDescent="0.25">
      <c r="C31" s="11" t="s">
        <v>16</v>
      </c>
      <c r="D31" s="18">
        <f t="shared" si="3"/>
        <v>9</v>
      </c>
      <c r="E31" s="18">
        <f t="shared" si="4"/>
        <v>2</v>
      </c>
      <c r="F31" s="18">
        <f t="shared" si="4"/>
        <v>7</v>
      </c>
      <c r="G31" s="18">
        <f t="shared" si="5"/>
        <v>6</v>
      </c>
      <c r="H31" s="18">
        <f t="shared" si="6"/>
        <v>3</v>
      </c>
      <c r="I31" s="18">
        <f t="shared" si="7"/>
        <v>1</v>
      </c>
      <c r="J31" s="18">
        <f t="shared" si="8"/>
        <v>2</v>
      </c>
    </row>
    <row r="32" spans="3:12" x14ac:dyDescent="0.25">
      <c r="C32" s="11" t="s">
        <v>17</v>
      </c>
      <c r="D32" s="18">
        <f t="shared" si="3"/>
        <v>9</v>
      </c>
      <c r="E32" s="18">
        <f t="shared" si="4"/>
        <v>4</v>
      </c>
      <c r="F32" s="18">
        <f t="shared" si="4"/>
        <v>5</v>
      </c>
      <c r="G32" s="18">
        <f t="shared" si="5"/>
        <v>1</v>
      </c>
      <c r="H32" s="18">
        <f t="shared" si="6"/>
        <v>8</v>
      </c>
      <c r="I32" s="18">
        <f t="shared" si="7"/>
        <v>4</v>
      </c>
      <c r="J32" s="18">
        <f t="shared" si="8"/>
        <v>4</v>
      </c>
    </row>
    <row r="33" spans="3:10" x14ac:dyDescent="0.25">
      <c r="C33" s="11" t="s">
        <v>18</v>
      </c>
      <c r="D33" s="18">
        <f t="shared" si="3"/>
        <v>14</v>
      </c>
      <c r="E33" s="18">
        <f t="shared" si="4"/>
        <v>6</v>
      </c>
      <c r="F33" s="18">
        <f t="shared" si="4"/>
        <v>8</v>
      </c>
      <c r="G33" s="18">
        <f t="shared" si="5"/>
        <v>6</v>
      </c>
      <c r="H33" s="18">
        <f t="shared" si="6"/>
        <v>8</v>
      </c>
      <c r="I33" s="18">
        <f t="shared" si="7"/>
        <v>2</v>
      </c>
      <c r="J33" s="18">
        <f t="shared" si="8"/>
        <v>6</v>
      </c>
    </row>
    <row r="34" spans="3:10" x14ac:dyDescent="0.25">
      <c r="C34" s="11" t="s">
        <v>19</v>
      </c>
      <c r="D34" s="18">
        <f t="shared" si="3"/>
        <v>14</v>
      </c>
      <c r="E34" s="18">
        <f t="shared" si="4"/>
        <v>9</v>
      </c>
      <c r="F34" s="18">
        <f t="shared" si="4"/>
        <v>5</v>
      </c>
      <c r="G34" s="18">
        <f t="shared" si="5"/>
        <v>5</v>
      </c>
      <c r="H34" s="18">
        <f t="shared" si="6"/>
        <v>9</v>
      </c>
      <c r="I34" s="18">
        <f t="shared" si="7"/>
        <v>0</v>
      </c>
      <c r="J34" s="18">
        <f t="shared" si="8"/>
        <v>9</v>
      </c>
    </row>
    <row r="35" spans="3:10" x14ac:dyDescent="0.25">
      <c r="C35" s="11" t="s">
        <v>20</v>
      </c>
      <c r="D35" s="18">
        <f t="shared" si="3"/>
        <v>15</v>
      </c>
      <c r="E35" s="18">
        <f t="shared" si="4"/>
        <v>9</v>
      </c>
      <c r="F35" s="18">
        <f t="shared" si="4"/>
        <v>6</v>
      </c>
      <c r="G35" s="18">
        <f t="shared" si="5"/>
        <v>8</v>
      </c>
      <c r="H35" s="18">
        <f t="shared" si="6"/>
        <v>7</v>
      </c>
      <c r="I35" s="18">
        <f t="shared" si="7"/>
        <v>0</v>
      </c>
      <c r="J35" s="18">
        <f t="shared" si="8"/>
        <v>7</v>
      </c>
    </row>
    <row r="37" spans="3:10" x14ac:dyDescent="0.25">
      <c r="C37" s="19" t="s">
        <v>28</v>
      </c>
      <c r="D37" s="24"/>
    </row>
    <row r="38" spans="3:10" x14ac:dyDescent="0.25">
      <c r="C38" s="20" t="s">
        <v>29</v>
      </c>
      <c r="D38" s="21" t="s">
        <v>30</v>
      </c>
      <c r="E38" s="18"/>
    </row>
    <row r="39" spans="3:10" x14ac:dyDescent="0.25">
      <c r="C39" s="22" t="s">
        <v>31</v>
      </c>
      <c r="D39" s="18">
        <v>19</v>
      </c>
      <c r="E39" s="25"/>
    </row>
    <row r="40" spans="3:10" x14ac:dyDescent="0.25">
      <c r="C40" s="22" t="s">
        <v>32</v>
      </c>
      <c r="D40" s="18">
        <v>18</v>
      </c>
      <c r="E40" s="26"/>
    </row>
    <row r="41" spans="3:10" x14ac:dyDescent="0.25">
      <c r="C41" s="22" t="s">
        <v>33</v>
      </c>
      <c r="D41" s="18">
        <v>31</v>
      </c>
      <c r="E41" s="26"/>
    </row>
    <row r="42" spans="3:10" x14ac:dyDescent="0.25">
      <c r="C42" s="22" t="s">
        <v>34</v>
      </c>
      <c r="D42" s="18">
        <v>24</v>
      </c>
      <c r="E42" s="26"/>
    </row>
    <row r="43" spans="3:10" x14ac:dyDescent="0.25">
      <c r="C43" s="22" t="s">
        <v>35</v>
      </c>
      <c r="D43" s="18">
        <v>4</v>
      </c>
      <c r="E43" s="26"/>
    </row>
    <row r="44" spans="3:10" x14ac:dyDescent="0.25">
      <c r="C44" s="22" t="s">
        <v>36</v>
      </c>
      <c r="D44" s="18">
        <v>32</v>
      </c>
      <c r="E44" s="27"/>
    </row>
    <row r="45" spans="3:10" x14ac:dyDescent="0.25">
      <c r="C45" s="23"/>
    </row>
  </sheetData>
  <mergeCells count="5">
    <mergeCell ref="C5:C7"/>
    <mergeCell ref="D5:L5"/>
    <mergeCell ref="D6:D7"/>
    <mergeCell ref="E6:H6"/>
    <mergeCell ref="I6:L6"/>
  </mergeCells>
  <pageMargins left="0.7" right="0.7" top="0.75" bottom="0.75" header="0.3" footer="0.3"/>
  <pageSetup paperSize="9" scale="5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 Klik</dc:creator>
  <cp:lastModifiedBy>Biro Klik</cp:lastModifiedBy>
  <cp:lastPrinted>2017-07-10T03:01:53Z</cp:lastPrinted>
  <dcterms:created xsi:type="dcterms:W3CDTF">2017-07-10T02:59:46Z</dcterms:created>
  <dcterms:modified xsi:type="dcterms:W3CDTF">2017-07-10T03:02:22Z</dcterms:modified>
</cp:coreProperties>
</file>